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  <sheet name="Примерные токи 3ф 1ф КЗ систем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F13" i="2" l="1"/>
  <c r="A13" i="2"/>
  <c r="A15" i="2" s="1"/>
  <c r="A15" i="1"/>
  <c r="A17" i="1" s="1"/>
  <c r="A19" i="1" s="1"/>
  <c r="F15" i="1" l="1"/>
</calcChain>
</file>

<file path=xl/sharedStrings.xml><?xml version="1.0" encoding="utf-8"?>
<sst xmlns="http://schemas.openxmlformats.org/spreadsheetml/2006/main" count="36" uniqueCount="20">
  <si>
    <t>Модуль тока 3ф КЗ на шинах б.у., кА</t>
  </si>
  <si>
    <t>Модуль тока 1ф КЗ на шинах б.у. (поврежденной фазы), кА</t>
  </si>
  <si>
    <t>Активная мощность нормального режима из б.у., МВт</t>
  </si>
  <si>
    <t>Угол сверхпереходной ЭДС системы, рад</t>
  </si>
  <si>
    <t>Модуль сверхпереходной ЭДС системы, кВ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</si>
  <si>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</si>
  <si>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</si>
  <si>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</si>
  <si>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</si>
  <si>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Напряжение б.у. в нормальном режиме,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</si>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</sst>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8</v>
      </c>
    </row>
    <row r="3" spans="1:8" x14ac:dyDescent="0.25">
      <c r="A3" s="1">
        <v>224.5</v>
      </c>
    </row>
    <row r="4" spans="1:8" x14ac:dyDescent="0.25">
      <c r="A4" t="s">
        <v>12</v>
      </c>
    </row>
    <row r="5" spans="1:8" x14ac:dyDescent="0.25">
      <c r="A5" s="1">
        <v>220</v>
      </c>
    </row>
    <row r="6" spans="1:8" x14ac:dyDescent="0.25">
      <c r="A6" t="s">
        <v>2</v>
      </c>
    </row>
    <row r="7" spans="1:8" x14ac:dyDescent="0.25">
      <c r="A7" s="1">
        <v>200</v>
      </c>
      <c r="C7" t="s">
        <v>13</v>
      </c>
    </row>
    <row r="8" spans="1:8" x14ac:dyDescent="0.25">
      <c r="A8" t="s">
        <v>11</v>
      </c>
    </row>
    <row r="9" spans="1:8" x14ac:dyDescent="0.25">
      <c r="A9" s="1">
        <v>150</v>
      </c>
      <c r="C9" t="s">
        <v>13</v>
      </c>
    </row>
    <row r="10" spans="1:8" x14ac:dyDescent="0.25">
      <c r="A10" s="13"/>
    </row>
    <row r="11" spans="1:8" x14ac:dyDescent="0.25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 x14ac:dyDescent="0.25">
      <c r="A12" t="s">
        <v>3</v>
      </c>
      <c r="F12" t="s">
        <v>7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6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2" sqref="A22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9</v>
      </c>
    </row>
    <row r="3" spans="1:8" x14ac:dyDescent="0.25">
      <c r="A3" s="1">
        <v>220</v>
      </c>
    </row>
    <row r="4" spans="1:8" x14ac:dyDescent="0.25">
      <c r="A4" t="s">
        <v>0</v>
      </c>
    </row>
    <row r="5" spans="1:8" x14ac:dyDescent="0.25">
      <c r="A5" s="1">
        <v>34.590000000000003</v>
      </c>
    </row>
    <row r="6" spans="1:8" x14ac:dyDescent="0.25">
      <c r="A6" s="3" t="s">
        <v>1</v>
      </c>
      <c r="B6" s="4"/>
      <c r="C6" s="4"/>
      <c r="D6" s="4"/>
      <c r="E6" s="4"/>
      <c r="F6" s="5"/>
    </row>
    <row r="7" spans="1:8" x14ac:dyDescent="0.25">
      <c r="A7" s="6">
        <v>36.19</v>
      </c>
      <c r="B7" s="7"/>
      <c r="C7" s="7"/>
      <c r="D7" s="7"/>
      <c r="E7" s="7"/>
      <c r="F7" s="8"/>
    </row>
    <row r="8" spans="1:8" x14ac:dyDescent="0.25">
      <c r="A8" t="s">
        <v>2</v>
      </c>
    </row>
    <row r="9" spans="1:8" x14ac:dyDescent="0.25">
      <c r="A9" s="1">
        <v>200</v>
      </c>
      <c r="C9" t="s">
        <v>13</v>
      </c>
    </row>
    <row r="10" spans="1:8" x14ac:dyDescent="0.25">
      <c r="A10" s="10" t="s">
        <v>11</v>
      </c>
      <c r="B10" s="10"/>
      <c r="C10" s="10"/>
      <c r="D10" s="10"/>
      <c r="E10" s="10"/>
      <c r="F10" s="10"/>
    </row>
    <row r="11" spans="1:8" x14ac:dyDescent="0.25">
      <c r="A11" s="11">
        <v>150</v>
      </c>
      <c r="B11" s="10"/>
      <c r="C11" t="s">
        <v>13</v>
      </c>
      <c r="D11" s="10"/>
      <c r="E11" s="10"/>
      <c r="F11" s="10"/>
    </row>
    <row r="12" spans="1:8" x14ac:dyDescent="0.25">
      <c r="A12" s="12"/>
      <c r="B12" s="10"/>
      <c r="D12" s="10"/>
      <c r="E12" s="10"/>
      <c r="F12" s="10"/>
    </row>
    <row r="13" spans="1:8" x14ac:dyDescent="0.25">
      <c r="A13" s="16" t="s">
        <v>14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3</v>
      </c>
      <c r="F14" t="s">
        <v>7</v>
      </c>
    </row>
    <row r="15" spans="1:8" x14ac:dyDescent="0.25">
      <c r="A15" s="2">
        <f>ASIN(A9/(A5*A3))</f>
        <v>2.6284926248791151E-2</v>
      </c>
      <c r="F15" s="2">
        <f>A15*180/PI()</f>
        <v>1.5060153388683679</v>
      </c>
    </row>
    <row r="16" spans="1:8" x14ac:dyDescent="0.25">
      <c r="A16" t="s">
        <v>6</v>
      </c>
    </row>
    <row r="17" spans="1:10" x14ac:dyDescent="0.25">
      <c r="A17" s="2">
        <f>A3*A3/(A5*COS(A15)*A3-A11)</f>
        <v>6.4903966516559013</v>
      </c>
    </row>
    <row r="18" spans="1:10" x14ac:dyDescent="0.25">
      <c r="A18" t="s">
        <v>4</v>
      </c>
    </row>
    <row r="19" spans="1:10" x14ac:dyDescent="0.25">
      <c r="A19" s="2">
        <f>A5*A17</f>
        <v>224.50282018077766</v>
      </c>
    </row>
    <row r="20" spans="1:10" x14ac:dyDescent="0.25">
      <c r="A20" s="3" t="s">
        <v>5</v>
      </c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9">
        <f>A19*3/A7-A17</f>
        <v>12.119950420527934</v>
      </c>
      <c r="B21" s="7" t="s">
        <v>10</v>
      </c>
      <c r="C21" s="7"/>
      <c r="D21" s="7"/>
      <c r="E21" s="7"/>
      <c r="F21" s="7"/>
      <c r="G21" s="7"/>
      <c r="H21" s="7"/>
      <c r="I21" s="7"/>
      <c r="J21" s="8"/>
    </row>
  </sheetData>
  <mergeCells count="2">
    <mergeCell ref="A13:H13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16</v>
      </c>
    </row>
    <row r="2" spans="1:8" x14ac:dyDescent="0.25">
      <c r="A2" s="17">
        <v>110</v>
      </c>
      <c r="B2" s="17"/>
      <c r="C2" s="17">
        <v>220</v>
      </c>
      <c r="D2" s="17"/>
      <c r="E2" s="17">
        <v>500</v>
      </c>
      <c r="F2" s="17"/>
      <c r="G2" s="17">
        <v>750</v>
      </c>
      <c r="H2" s="17"/>
    </row>
    <row r="3" spans="1:8" x14ac:dyDescent="0.25">
      <c r="A3" s="14" t="s">
        <v>17</v>
      </c>
      <c r="B3" s="14" t="s">
        <v>18</v>
      </c>
      <c r="C3" s="14" t="s">
        <v>17</v>
      </c>
      <c r="D3" s="14" t="s">
        <v>18</v>
      </c>
      <c r="E3" s="14" t="s">
        <v>17</v>
      </c>
      <c r="F3" s="14" t="s">
        <v>18</v>
      </c>
      <c r="G3" s="14" t="s">
        <v>17</v>
      </c>
      <c r="H3" s="14" t="s">
        <v>18</v>
      </c>
    </row>
    <row r="4" spans="1:8" x14ac:dyDescent="0.25">
      <c r="A4" s="14">
        <v>35.04</v>
      </c>
      <c r="B4" s="14">
        <v>41.07</v>
      </c>
      <c r="C4" s="14">
        <v>34.590000000000003</v>
      </c>
      <c r="D4" s="14">
        <v>36.19</v>
      </c>
      <c r="E4" s="14">
        <v>26.78</v>
      </c>
      <c r="F4" s="14">
        <v>22.83</v>
      </c>
      <c r="G4" s="14">
        <v>12.19</v>
      </c>
      <c r="H4" s="14">
        <v>11.38</v>
      </c>
    </row>
    <row r="5" spans="1:8" x14ac:dyDescent="0.25">
      <c r="A5" t="s">
        <v>19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пар-ам УР</vt:lpstr>
      <vt:lpstr>По пар-ам УР и 3ф 1ф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2019-05-11T13:02:44Z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