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\Downloads\"/>
    </mc:Choice>
  </mc:AlternateContent>
  <bookViews>
    <workbookView xWindow="0" yWindow="0" windowWidth="28800" windowHeight="12300" activeTab="1"/>
  </bookViews>
  <sheets>
    <sheet name="По пар-ам УР" sheetId="2" r:id="rId1"/>
    <sheet name="По пар-ам УР и 3ф 1ф" sheetId="1" r:id="rId2"/>
    <sheet name="Примерные токи 3ф 1ф КЗ систем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A13" i="2"/>
  <c r="A15" i="2" s="1"/>
  <c r="A15" i="1"/>
  <c r="A17" i="1" s="1"/>
  <c r="A19" i="1" s="1"/>
  <c r="A21" i="1" s="1"/>
  <c r="F15" i="1" l="1"/>
</calcChain>
</file>

<file path=xl/sharedStrings.xml><?xml version="1.0" encoding="utf-8"?>
<sst xmlns="http://schemas.openxmlformats.org/spreadsheetml/2006/main" count="36" uniqueCount="20">
  <si>
    <t>Модуль тока 3ф КЗ на шинах б.у., кА</t>
  </si>
  <si>
    <t>Модуль тока 1ф КЗ на шинах б.у. (поврежденной фазы), кА</t>
  </si>
  <si>
    <t>Активная мощность нормального режима из б.у., МВт</t>
  </si>
  <si>
    <t>Угол сверхпереходной ЭДС системы, рад</t>
  </si>
  <si>
    <t>Модуль сверхпереходной ЭДС системы, кВ</t>
  </si>
  <si>
    <t>Сверхпереходное реактивное сопротивление системы нулевой последовательности, Ом</t>
  </si>
  <si>
    <t>Сверхпереходное реактивное сопротивление системы прямой (и обратной) последовательности, Ом</t>
  </si>
  <si>
    <t>град</t>
  </si>
  <si>
    <t>Приблизительный модуль ЭДС системы (задается экспертно), кВ</t>
  </si>
  <si>
    <t>Напряжение б.у. в нормальном режиме, кВ</t>
  </si>
  <si>
    <t>&lt;&lt;если нет модуля тока 1ф КЗ на шинах б.у., то определить невозможно</t>
  </si>
  <si>
    <t>Реактивная мощность нормального режима из б.у., МВар</t>
  </si>
  <si>
    <t>Напряжение базисного узла (б.у.) в нормальном режиме, кВ</t>
  </si>
  <si>
    <t>За положительное направление принята генерация</t>
  </si>
  <si>
    <t>Результат</t>
  </si>
  <si>
    <t>Исходные данные</t>
  </si>
  <si>
    <t>Максимальные уровни токов КЗ, кА в сетях напряжением, кВ, одной энергосистемы</t>
  </si>
  <si>
    <t>I_к3</t>
  </si>
  <si>
    <t>I_к1</t>
  </si>
  <si>
    <t>* Данные со стр. 594, табл. 13.4 для 1985 года Б. Н. Неклепаев Электрическая часть электростанций и подстанций, 2е 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</si>
</sst>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  <xf numFmtId="0" fontId="0" fillId="3" borderId="4" xfId="0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L9" sqref="L9"/>
    </sheetView>
  </sheetViews>
  <sheetFormatPr defaultRowHeight="15" x14ac:dyDescent="0.25"/>
  <sheetData>
    <row r="1" spans="1:8" x14ac:dyDescent="0.25">
      <c r="A1" s="15" t="s">
        <v>15</v>
      </c>
      <c r="B1" s="15"/>
      <c r="C1" s="15"/>
      <c r="D1" s="15"/>
      <c r="E1" s="15"/>
      <c r="F1" s="15"/>
      <c r="G1" s="15"/>
      <c r="H1" s="15"/>
    </row>
    <row r="2" spans="1:8" x14ac:dyDescent="0.25">
      <c r="A2" t="s">
        <v>8</v>
      </c>
    </row>
    <row r="3" spans="1:8" x14ac:dyDescent="0.25">
      <c r="A3" s="1">
        <v>224.5</v>
      </c>
    </row>
    <row r="4" spans="1:8" x14ac:dyDescent="0.25">
      <c r="A4" t="s">
        <v>12</v>
      </c>
    </row>
    <row r="5" spans="1:8" x14ac:dyDescent="0.25">
      <c r="A5" s="1">
        <v>220</v>
      </c>
    </row>
    <row r="6" spans="1:8" x14ac:dyDescent="0.25">
      <c r="A6" t="s">
        <v>2</v>
      </c>
    </row>
    <row r="7" spans="1:8" x14ac:dyDescent="0.25">
      <c r="A7" s="1">
        <v>200</v>
      </c>
      <c r="C7" t="s">
        <v>13</v>
      </c>
    </row>
    <row r="8" spans="1:8" x14ac:dyDescent="0.25">
      <c r="A8" t="s">
        <v>11</v>
      </c>
    </row>
    <row r="9" spans="1:8" x14ac:dyDescent="0.25">
      <c r="A9" s="1">
        <v>150</v>
      </c>
      <c r="C9" t="s">
        <v>13</v>
      </c>
    </row>
    <row r="10" spans="1:8" x14ac:dyDescent="0.25">
      <c r="A10" s="13"/>
    </row>
    <row r="11" spans="1:8" x14ac:dyDescent="0.25">
      <c r="A11" s="16" t="s">
        <v>14</v>
      </c>
      <c r="B11" s="16"/>
      <c r="C11" s="16"/>
      <c r="D11" s="16"/>
      <c r="E11" s="16"/>
      <c r="F11" s="16"/>
      <c r="G11" s="16"/>
      <c r="H11" s="16"/>
    </row>
    <row r="12" spans="1:8" x14ac:dyDescent="0.25">
      <c r="A12" t="s">
        <v>3</v>
      </c>
      <c r="F12" t="s">
        <v>7</v>
      </c>
    </row>
    <row r="13" spans="1:8" x14ac:dyDescent="0.25">
      <c r="A13" s="2">
        <f>-ATAN2(A7,A9)+ACOS(A5*A7/(A3*SQRT(A7*A7+A9*A9)))</f>
        <v>2.6269063029220829E-2</v>
      </c>
      <c r="F13" s="2">
        <f>A13*180/PI()</f>
        <v>1.505106443337499</v>
      </c>
    </row>
    <row r="14" spans="1:8" x14ac:dyDescent="0.25">
      <c r="A14" t="s">
        <v>6</v>
      </c>
    </row>
    <row r="15" spans="1:8" x14ac:dyDescent="0.25">
      <c r="A15" s="2">
        <f>A3*SIN(A13)*A5/A7</f>
        <v>6.4863990502778748</v>
      </c>
    </row>
  </sheetData>
  <mergeCells count="2">
    <mergeCell ref="A1:H1"/>
    <mergeCell ref="A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5" sqref="F25"/>
    </sheetView>
  </sheetViews>
  <sheetFormatPr defaultRowHeight="15" x14ac:dyDescent="0.25"/>
  <sheetData>
    <row r="1" spans="1:8" x14ac:dyDescent="0.25">
      <c r="A1" s="15" t="s">
        <v>15</v>
      </c>
      <c r="B1" s="15"/>
      <c r="C1" s="15"/>
      <c r="D1" s="15"/>
      <c r="E1" s="15"/>
      <c r="F1" s="15"/>
      <c r="G1" s="15"/>
      <c r="H1" s="15"/>
    </row>
    <row r="2" spans="1:8" x14ac:dyDescent="0.25">
      <c r="A2" t="s">
        <v>9</v>
      </c>
    </row>
    <row r="3" spans="1:8" x14ac:dyDescent="0.25">
      <c r="A3" s="1">
        <v>220</v>
      </c>
    </row>
    <row r="4" spans="1:8" x14ac:dyDescent="0.25">
      <c r="A4" t="s">
        <v>0</v>
      </c>
    </row>
    <row r="5" spans="1:8" x14ac:dyDescent="0.25">
      <c r="A5" s="1">
        <v>34.590000000000003</v>
      </c>
    </row>
    <row r="6" spans="1:8" x14ac:dyDescent="0.25">
      <c r="A6" s="3" t="s">
        <v>1</v>
      </c>
      <c r="B6" s="4"/>
      <c r="C6" s="4"/>
      <c r="D6" s="4"/>
      <c r="E6" s="4"/>
      <c r="F6" s="5"/>
    </row>
    <row r="7" spans="1:8" x14ac:dyDescent="0.25">
      <c r="A7" s="6">
        <v>36.19</v>
      </c>
      <c r="B7" s="7"/>
      <c r="C7" s="7"/>
      <c r="D7" s="7"/>
      <c r="E7" s="7"/>
      <c r="F7" s="8"/>
    </row>
    <row r="8" spans="1:8" x14ac:dyDescent="0.25">
      <c r="A8" t="s">
        <v>2</v>
      </c>
    </row>
    <row r="9" spans="1:8" x14ac:dyDescent="0.25">
      <c r="A9" s="1">
        <v>200</v>
      </c>
      <c r="C9" t="s">
        <v>13</v>
      </c>
    </row>
    <row r="10" spans="1:8" x14ac:dyDescent="0.25">
      <c r="A10" s="10" t="s">
        <v>11</v>
      </c>
      <c r="B10" s="10"/>
      <c r="C10" s="10"/>
      <c r="D10" s="10"/>
      <c r="E10" s="10"/>
      <c r="F10" s="10"/>
    </row>
    <row r="11" spans="1:8" x14ac:dyDescent="0.25">
      <c r="A11" s="11">
        <v>150</v>
      </c>
      <c r="B11" s="10"/>
      <c r="C11" t="s">
        <v>13</v>
      </c>
      <c r="D11" s="10"/>
      <c r="E11" s="10"/>
      <c r="F11" s="10"/>
    </row>
    <row r="12" spans="1:8" x14ac:dyDescent="0.25">
      <c r="A12" s="12"/>
      <c r="B12" s="10"/>
      <c r="D12" s="10"/>
      <c r="E12" s="10"/>
      <c r="F12" s="10"/>
    </row>
    <row r="13" spans="1:8" x14ac:dyDescent="0.25">
      <c r="A13" s="16" t="s">
        <v>14</v>
      </c>
      <c r="B13" s="16"/>
      <c r="C13" s="16"/>
      <c r="D13" s="16"/>
      <c r="E13" s="16"/>
      <c r="F13" s="16"/>
      <c r="G13" s="16"/>
      <c r="H13" s="16"/>
    </row>
    <row r="14" spans="1:8" x14ac:dyDescent="0.25">
      <c r="A14" t="s">
        <v>3</v>
      </c>
      <c r="F14" t="s">
        <v>7</v>
      </c>
    </row>
    <row r="15" spans="1:8" x14ac:dyDescent="0.25">
      <c r="A15" s="2">
        <f>ASIN(A9/(A5*A3))</f>
        <v>2.6284926248791151E-2</v>
      </c>
      <c r="F15" s="2">
        <f>A15*180/PI()</f>
        <v>1.5060153388683679</v>
      </c>
    </row>
    <row r="16" spans="1:8" x14ac:dyDescent="0.25">
      <c r="A16" t="s">
        <v>6</v>
      </c>
    </row>
    <row r="17" spans="1:10" x14ac:dyDescent="0.25">
      <c r="A17" s="2">
        <f>A3*A3/(A5*COS(A15)*A3-A11)</f>
        <v>6.4903966516559013</v>
      </c>
    </row>
    <row r="18" spans="1:10" x14ac:dyDescent="0.25">
      <c r="A18" t="s">
        <v>4</v>
      </c>
    </row>
    <row r="19" spans="1:10" x14ac:dyDescent="0.25">
      <c r="A19" s="2">
        <f>A5*A17</f>
        <v>224.50282018077766</v>
      </c>
    </row>
    <row r="20" spans="1:10" x14ac:dyDescent="0.25">
      <c r="A20" s="3" t="s">
        <v>5</v>
      </c>
      <c r="B20" s="4"/>
      <c r="C20" s="4"/>
      <c r="D20" s="4"/>
      <c r="E20" s="4"/>
      <c r="F20" s="4"/>
      <c r="G20" s="4"/>
      <c r="H20" s="4"/>
      <c r="I20" s="4"/>
      <c r="J20" s="5"/>
    </row>
    <row r="21" spans="1:10" x14ac:dyDescent="0.25">
      <c r="A21" s="9">
        <f>A19*3/A7</f>
        <v>18.610347072183835</v>
      </c>
      <c r="B21" s="7" t="s">
        <v>10</v>
      </c>
      <c r="C21" s="7"/>
      <c r="D21" s="7"/>
      <c r="E21" s="7"/>
      <c r="F21" s="7"/>
      <c r="G21" s="7"/>
      <c r="H21" s="7"/>
      <c r="I21" s="7"/>
      <c r="J21" s="8"/>
    </row>
  </sheetData>
  <mergeCells count="2">
    <mergeCell ref="A13:H13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27" sqref="F27"/>
    </sheetView>
  </sheetViews>
  <sheetFormatPr defaultRowHeight="15" x14ac:dyDescent="0.25"/>
  <sheetData>
    <row r="1" spans="1:8" x14ac:dyDescent="0.25">
      <c r="A1" t="s">
        <v>16</v>
      </c>
    </row>
    <row r="2" spans="1:8" x14ac:dyDescent="0.25">
      <c r="A2" s="17">
        <v>110</v>
      </c>
      <c r="B2" s="17"/>
      <c r="C2" s="17">
        <v>220</v>
      </c>
      <c r="D2" s="17"/>
      <c r="E2" s="17">
        <v>500</v>
      </c>
      <c r="F2" s="17"/>
      <c r="G2" s="17">
        <v>750</v>
      </c>
      <c r="H2" s="17"/>
    </row>
    <row r="3" spans="1:8" x14ac:dyDescent="0.25">
      <c r="A3" s="14" t="s">
        <v>17</v>
      </c>
      <c r="B3" s="14" t="s">
        <v>18</v>
      </c>
      <c r="C3" s="14" t="s">
        <v>17</v>
      </c>
      <c r="D3" s="14" t="s">
        <v>18</v>
      </c>
      <c r="E3" s="14" t="s">
        <v>17</v>
      </c>
      <c r="F3" s="14" t="s">
        <v>18</v>
      </c>
      <c r="G3" s="14" t="s">
        <v>17</v>
      </c>
      <c r="H3" s="14" t="s">
        <v>18</v>
      </c>
    </row>
    <row r="4" spans="1:8" x14ac:dyDescent="0.25">
      <c r="A4" s="14">
        <v>35.04</v>
      </c>
      <c r="B4" s="14">
        <v>41.07</v>
      </c>
      <c r="C4" s="14">
        <v>34.590000000000003</v>
      </c>
      <c r="D4" s="14">
        <v>36.19</v>
      </c>
      <c r="E4" s="14">
        <v>26.78</v>
      </c>
      <c r="F4" s="14">
        <v>22.83</v>
      </c>
      <c r="G4" s="14">
        <v>12.19</v>
      </c>
      <c r="H4" s="14">
        <v>11.38</v>
      </c>
    </row>
    <row r="5" spans="1:8" x14ac:dyDescent="0.25">
      <c r="A5" t="s">
        <v>19</v>
      </c>
    </row>
  </sheetData>
  <mergeCells count="4">
    <mergeCell ref="A2:B2"/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пар-ам УР</vt:lpstr>
      <vt:lpstr>По пар-ам УР и 3ф 1ф</vt:lpstr>
      <vt:lpstr>Примерные токи 3ф 1ф КЗ систем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</dc:creator>
  <cp:lastModifiedBy>SIS</cp:lastModifiedBy>
  <dcterms:created xsi:type="dcterms:W3CDTF">2019-05-08T10:38:35Z</dcterms:created>
  <dcterms:modified xsi:type="dcterms:W3CDTF">2019-05-08T12:24:26Z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1ed877c9-daf4-4d13-b498-71bb0ec831f2</vt:lpwstr>
  </property>
</Properties>
</file>